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бюджета'!$15:$16</definedName>
  </definedNames>
  <calcPr fullCalcOnLoad="1"/>
</workbook>
</file>

<file path=xl/sharedStrings.xml><?xml version="1.0" encoding="utf-8"?>
<sst xmlns="http://schemas.openxmlformats.org/spreadsheetml/2006/main" count="261" uniqueCount="128">
  <si>
    <t>к решению Собрания депутатов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</si>
  <si>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</si>
  <si>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</si>
  <si>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</si>
  <si>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</si>
  <si>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</si>
  <si>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</si>
  <si>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</si>
  <si>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</si>
  <si>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</si>
  <si>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05</t>
  </si>
  <si>
    <t>01</t>
  </si>
  <si>
    <t>03</t>
  </si>
  <si>
    <t>Социальное обеспечение и иные выплаты населению</t>
  </si>
  <si>
    <t>300</t>
  </si>
  <si>
    <t>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</si>
  <si>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</si>
  <si>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</si>
  <si>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</si>
  <si>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</si>
  <si>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</si>
  <si>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</si>
  <si>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</si>
  <si>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11</t>
  </si>
  <si>
    <t>13</t>
  </si>
  <si>
    <t>09</t>
  </si>
  <si>
    <t>02</t>
  </si>
  <si>
    <t>12</t>
  </si>
  <si>
    <t>Звениговского муниципального района</t>
  </si>
  <si>
    <t>(тыс.руб.)</t>
  </si>
  <si>
    <t>Основное мероприятие "Мобилизационная вневойсковая подготовка в поселении"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</si>
  <si>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</si>
  <si>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</si>
  <si>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Основное мероприятие "Реализация мероприятий в области коммунального хозяйства"</t>
  </si>
  <si>
    <t>Основное мероприятие "Благоустройство территории поселения"</t>
  </si>
  <si>
    <t>ВСЕГО РАСХОДОВ</t>
  </si>
  <si>
    <t>Основное мероприятие "Функционирование органов местного самоуправления поселения"</t>
  </si>
  <si>
    <t>"О бюджете Кокшайского сельского поселения</t>
  </si>
  <si>
    <t>Г260000000</t>
  </si>
  <si>
    <t>Г260100000</t>
  </si>
  <si>
    <t>Г260112010</t>
  </si>
  <si>
    <t>Г200000000</t>
  </si>
  <si>
    <t>Г210000000</t>
  </si>
  <si>
    <t xml:space="preserve">Программа "Комплексное социально-экономическое развитие Кокшайского сельского поселения Звениговского муниципального района Республики Марий Эл  на 2021-2025 годы"   </t>
  </si>
  <si>
    <t>Основное мероприятие "Осуществление части переданных полномочий органов местного самоуправления муниципального района органам местного самоуправления поселения в области дорожной деятельности в отношении автомобильных дорог местного значения в границах населенных пунктов поселения"</t>
  </si>
  <si>
    <t>Г210100000</t>
  </si>
  <si>
    <t>Г210127350</t>
  </si>
  <si>
    <t>Г210127360</t>
  </si>
  <si>
    <t>Г210127540</t>
  </si>
  <si>
    <t>Г210127550</t>
  </si>
  <si>
    <t>Г210127560</t>
  </si>
  <si>
    <t>Г2101S0250</t>
  </si>
  <si>
    <t>Г220000000</t>
  </si>
  <si>
    <t>Г220100000</t>
  </si>
  <si>
    <t>Г220126050</t>
  </si>
  <si>
    <t>Г220300000</t>
  </si>
  <si>
    <t>Основное мероприятие "Создание резервного фонда администрации Кокшайского сельского поселения"</t>
  </si>
  <si>
    <t>Основное мероприятие "Обеспечение первичных мер пожарной безопасности в границах населенных пунктов поселения"</t>
  </si>
  <si>
    <t>Г220326350</t>
  </si>
  <si>
    <t>Г220700000</t>
  </si>
  <si>
    <t>Г220751180</t>
  </si>
  <si>
    <t>Г230200000</t>
  </si>
  <si>
    <t>Г230000000</t>
  </si>
  <si>
    <t>Г230226080</t>
  </si>
  <si>
    <t>Г230226100</t>
  </si>
  <si>
    <t>Г230226110</t>
  </si>
  <si>
    <t>Г250300000</t>
  </si>
  <si>
    <t>Г250000000</t>
  </si>
  <si>
    <t>Г250329430</t>
  </si>
  <si>
    <t>Г250429330</t>
  </si>
  <si>
    <t>Г250400000</t>
  </si>
  <si>
    <t>Г250429360</t>
  </si>
  <si>
    <t>Г250429370</t>
  </si>
  <si>
    <t xml:space="preserve">Основное мероприятие "Осуществление мероприятий социальной политики и мер социальной поддержки населения" </t>
  </si>
  <si>
    <t>Г270000000</t>
  </si>
  <si>
    <t>Г270100000</t>
  </si>
  <si>
    <t>Г270126020</t>
  </si>
  <si>
    <t>Г270126030</t>
  </si>
  <si>
    <t>Г270300000</t>
  </si>
  <si>
    <t>Основное мероприятие "Совершенствование бюджетной политики и эффективное использование бюджетного потенциала Кокшайского сельского поселения"</t>
  </si>
  <si>
    <t>Г270326150</t>
  </si>
  <si>
    <t xml:space="preserve">Осуществление целевых мероприятий в отношении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</si>
  <si>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</si>
  <si>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</si>
  <si>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</si>
  <si>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</si>
  <si>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Создание резервного фонда администрации Кокшайского сельского поселения</t>
  </si>
  <si>
    <t>Осуществление мероприятий в области обеспечения первичных мер пожарной безопасности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</si>
  <si>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</si>
  <si>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</si>
  <si>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Формирование системы документов территориального планирования и градостроительного зонирования</t>
  </si>
  <si>
    <t>Выполнение других общегосударственных обязательств поселения</t>
  </si>
  <si>
    <t>Подпрограмма "Комплексное развитие коммунальной, жилищной инфраструктуры Кокшайского сельского поселения Звениговского муниципального района Республики Марий Эл"</t>
  </si>
  <si>
    <t>Организация ритуальных услуг и содержание мест захоронения</t>
  </si>
  <si>
    <t>Освещение улиц в населенных пунктах поселения</t>
  </si>
  <si>
    <t>Подпрограмма "Комплексное развитие социальной инфраструктуры Кокшайского сельского поселения Звениговского муниципального района Республики Марий Эл"</t>
  </si>
  <si>
    <t>Подпрограмма "Муниципальное управление, противодействие коррупции в Кокшайском сельском поселении Звениговского муниципального района Республики Марий Эл"</t>
  </si>
  <si>
    <t>Содержание администрации поселения</t>
  </si>
  <si>
    <t>Содержание Главы администрации поселения</t>
  </si>
  <si>
    <t>Условно утверждаемые расходы</t>
  </si>
  <si>
    <t>Пенсии за выслугу летлицам, замещавшим должности муниципальной службы в органах местного самоуправления поселения</t>
  </si>
  <si>
    <t>Прочие мероприятия по благоустройству территории поселения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</si>
  <si>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</si>
  <si>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Подпрограмма "Создание условий для эффективного использования земель  на территории поселения и объектов муниципальной собственности Кокшайского сельского поселения Звениговского муниципального района Республики Марий Эл"  </t>
  </si>
  <si>
    <t xml:space="preserve">Подпрограмма "Обеспечение безопасности жизнедеятельности населения на территории Кокшайского сельского поселения Звениговского муниципального района Республики Марий Эл"  </t>
  </si>
  <si>
    <t>Осуществление целевых мероприятий в отношении автомобильных дорог общего пользования местного значения</t>
  </si>
  <si>
    <t xml:space="preserve">Подпрограмма "Комплексное развитие транспортной  инфраструктуры Кокшайского сельского поселения Звениговского муниципального района Республики Марий Эл"   </t>
  </si>
  <si>
    <t xml:space="preserve"> Республики Марий Эл на 2023 год</t>
  </si>
  <si>
    <t>и на плановый период 2024 и 2025 годов"</t>
  </si>
  <si>
    <t>Кокшайского сельского поселения на 2023 год и на плановый период 2024 и 2025 годов</t>
  </si>
  <si>
    <t>Реализация проектов и программ развития территорий муниципальных образований в Республики Марий Эл, основанных на местных инициативах ("Строим вместе мы дороги" - ремонт дороги в дер. Семеновка, ул. Лесная (от дома № 6в до дома № 13)</t>
  </si>
  <si>
    <t>Расходы по местным инициативам за счет  средств инициативных платежей ("Строим вместе мы дороги" - ремонт дороги в дер. Семеновка, ул. Лесная (от дома № 6в до дома № 13)</t>
  </si>
  <si>
    <t>Г2101S0012</t>
  </si>
  <si>
    <t>Г2101И0012</t>
  </si>
  <si>
    <t>Приложение №5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</si>
  <si>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</si>
  <si>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Г250329400</t>
  </si>
  <si>
    <t>Поощрение за достижение показателей деятельности органов исполнительной власти субьектов Российской Федерации</t>
  </si>
  <si>
    <t>Расходы на выплаты персоналу государственных (муниципальных) органов</t>
  </si>
  <si>
    <t>Г270155490</t>
  </si>
  <si>
    <t>Г270326160</t>
  </si>
  <si>
    <t>Процентные платежи по муниципальному долгу</t>
  </si>
  <si>
    <t>2023 год</t>
  </si>
  <si>
    <t>2024 год</t>
  </si>
  <si>
    <t>2025 год</t>
  </si>
  <si>
    <t>700</t>
  </si>
  <si>
    <t>Обслуживание государственного(муниципального) долга</t>
  </si>
  <si>
    <t>от "30 " ноября 2023 года № 241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</si>
</sst>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</numFmts>
  <fonts count="47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83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Border="1">
      <alignment horizontal="left"/>
      <protection/>
    </xf>
    <xf numFmtId="183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0" fontId="7" fillId="36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justify" vertical="top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37" borderId="0" xfId="0" applyFont="1" applyFill="1" applyBorder="1" applyAlignment="1">
      <alignment horizontal="justify" vertical="top" wrapText="1"/>
    </xf>
    <xf numFmtId="0" fontId="7" fillId="37" borderId="0" xfId="0" applyNumberFormat="1" applyFont="1" applyFill="1" applyBorder="1" applyAlignment="1">
      <alignment horizontal="justify" vertical="top" wrapText="1"/>
    </xf>
    <xf numFmtId="0" fontId="8" fillId="37" borderId="0" xfId="0" applyNumberFormat="1" applyFont="1" applyFill="1" applyBorder="1" applyAlignment="1">
      <alignment horizontal="justify" vertical="top" wrapText="1"/>
    </xf>
    <xf numFmtId="49" fontId="8" fillId="37" borderId="0" xfId="0" applyNumberFormat="1" applyFont="1" applyFill="1" applyBorder="1" applyAlignment="1">
      <alignment horizontal="center" vertical="center" wrapText="1"/>
    </xf>
    <xf numFmtId="0" fontId="7" fillId="37" borderId="0" xfId="45" applyNumberFormat="1" applyFont="1" applyFill="1" applyBorder="1" applyAlignment="1" applyProtection="1">
      <alignment horizontal="center" vertical="center" wrapText="1"/>
      <protection/>
    </xf>
    <xf numFmtId="182" fontId="7" fillId="37" borderId="0" xfId="45" applyNumberFormat="1" applyFont="1" applyFill="1" applyBorder="1" applyAlignment="1" applyProtection="1">
      <alignment horizontal="center" vertical="center" wrapText="1"/>
      <protection/>
    </xf>
    <xf numFmtId="49" fontId="8" fillId="38" borderId="0" xfId="0" applyNumberFormat="1" applyFont="1" applyFill="1" applyBorder="1" applyAlignment="1" applyProtection="1">
      <alignment horizontal="center" vertical="center"/>
      <protection/>
    </xf>
    <xf numFmtId="49" fontId="8" fillId="37" borderId="0" xfId="0" applyNumberFormat="1" applyFont="1" applyFill="1" applyBorder="1" applyAlignment="1" applyProtection="1">
      <alignment horizontal="center" vertical="center"/>
      <protection/>
    </xf>
    <xf numFmtId="49" fontId="7" fillId="37" borderId="0" xfId="4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 wrapText="1"/>
      <protection/>
    </xf>
    <xf numFmtId="183" fontId="7" fillId="38" borderId="0" xfId="5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/>
      <protection/>
    </xf>
    <xf numFmtId="49" fontId="8" fillId="37" borderId="0" xfId="0" applyNumberFormat="1" applyFont="1" applyFill="1" applyBorder="1" applyAlignment="1">
      <alignment horizontal="center" vertical="center" shrinkToFit="1"/>
    </xf>
    <xf numFmtId="0" fontId="7" fillId="38" borderId="0" xfId="0" applyFont="1" applyFill="1" applyBorder="1" applyAlignment="1">
      <alignment vertical="center" wrapText="1"/>
    </xf>
    <xf numFmtId="182" fontId="10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7" fillId="39" borderId="0" xfId="60" applyNumberFormat="1" applyFont="1" applyFill="1" applyBorder="1" applyAlignment="1" applyProtection="1">
      <alignment horizontal="left" vertical="center" wrapText="1"/>
      <protection locked="0"/>
    </xf>
    <xf numFmtId="182" fontId="8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vertical="top" wrapText="1"/>
    </xf>
    <xf numFmtId="49" fontId="45" fillId="37" borderId="0" xfId="0" applyNumberFormat="1" applyFont="1" applyFill="1" applyBorder="1" applyAlignment="1">
      <alignment horizontal="justify" vertical="top" wrapText="1"/>
    </xf>
    <xf numFmtId="0" fontId="45" fillId="37" borderId="0" xfId="0" applyFont="1" applyFill="1" applyBorder="1" applyAlignment="1">
      <alignment horizontal="justify" vertical="top" wrapText="1"/>
    </xf>
    <xf numFmtId="0" fontId="7" fillId="37" borderId="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46" fillId="37" borderId="0" xfId="0" applyNumberFormat="1" applyFont="1" applyFill="1" applyAlignment="1">
      <alignment horizontal="justify" vertical="center" wrapText="1"/>
    </xf>
    <xf numFmtId="0" fontId="8" fillId="37" borderId="0" xfId="0" applyNumberFormat="1" applyFont="1" applyFill="1" applyAlignment="1">
      <alignment vertical="center" wrapText="1"/>
    </xf>
    <xf numFmtId="0" fontId="46" fillId="0" borderId="0" xfId="0" applyNumberFormat="1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right" vertical="center" wrapText="1"/>
    </xf>
    <xf numFmtId="0" fontId="7" fillId="0" borderId="0" xfId="52" applyNumberFormat="1" applyFont="1" applyBorder="1" applyProtection="1">
      <alignment horizontal="left"/>
      <protection/>
    </xf>
    <xf numFmtId="0" fontId="7" fillId="0" borderId="14" xfId="45" applyNumberFormat="1" applyFont="1" applyBorder="1" applyProtection="1">
      <alignment horizontal="center" vertical="center" wrapText="1"/>
      <protection/>
    </xf>
    <xf numFmtId="0" fontId="7" fillId="0" borderId="15" xfId="45" applyNumberFormat="1" applyFont="1" applyBorder="1" applyProtection="1">
      <alignment horizontal="center" vertical="center" wrapText="1"/>
      <protection/>
    </xf>
    <xf numFmtId="0" fontId="7" fillId="0" borderId="14" xfId="45" applyNumberFormat="1" applyFont="1" applyBorder="1" applyAlignment="1" applyProtection="1">
      <alignment horizontal="center" vertical="center" wrapText="1"/>
      <protection/>
    </xf>
    <xf numFmtId="0" fontId="9" fillId="0" borderId="0" xfId="43" applyNumberFormat="1" applyFont="1" applyBorder="1" applyAlignment="1" applyProtection="1">
      <alignment horizontal="right"/>
      <protection/>
    </xf>
    <xf numFmtId="0" fontId="7" fillId="36" borderId="0" xfId="0" applyFont="1" applyFill="1" applyBorder="1" applyAlignment="1">
      <alignment horizont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showGridLines="0" tabSelected="1" zoomScale="75" zoomScaleNormal="75" zoomScalePageLayoutView="0" workbookViewId="0" topLeftCell="A1">
      <selection activeCell="A8" sqref="A8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4.57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1:8" ht="18.75" customHeight="1">
      <c r="A1" s="51" t="s">
        <v>114</v>
      </c>
      <c r="B1" s="51"/>
      <c r="C1" s="51"/>
      <c r="D1" s="51"/>
      <c r="E1" s="51"/>
      <c r="F1" s="51"/>
      <c r="G1" s="51"/>
      <c r="H1" s="51"/>
    </row>
    <row r="2" spans="1:8" ht="18.75" customHeight="1">
      <c r="A2" s="51" t="s">
        <v>0</v>
      </c>
      <c r="B2" s="51"/>
      <c r="C2" s="51"/>
      <c r="D2" s="51"/>
      <c r="E2" s="51"/>
      <c r="F2" s="51"/>
      <c r="G2" s="51"/>
      <c r="H2" s="51"/>
    </row>
    <row r="3" spans="1:8" ht="18.75" customHeight="1">
      <c r="A3" s="51" t="s">
        <v>37</v>
      </c>
      <c r="B3" s="51"/>
      <c r="C3" s="51"/>
      <c r="D3" s="51"/>
      <c r="E3" s="51"/>
      <c r="F3" s="51"/>
      <c r="G3" s="51"/>
      <c r="H3" s="51"/>
    </row>
    <row r="4" spans="1:8" ht="18.75" customHeight="1">
      <c r="A4" s="2"/>
      <c r="B4" s="53" t="s">
        <v>28</v>
      </c>
      <c r="C4" s="53"/>
      <c r="D4" s="53"/>
      <c r="E4" s="53"/>
      <c r="F4" s="53"/>
      <c r="G4" s="53"/>
      <c r="H4" s="53"/>
    </row>
    <row r="5" spans="1:8" ht="18.75" customHeight="1">
      <c r="A5" s="51" t="s">
        <v>107</v>
      </c>
      <c r="B5" s="51"/>
      <c r="C5" s="51"/>
      <c r="D5" s="51"/>
      <c r="E5" s="51"/>
      <c r="F5" s="51"/>
      <c r="G5" s="51"/>
      <c r="H5" s="51"/>
    </row>
    <row r="6" spans="1:8" ht="18.75" customHeight="1">
      <c r="A6" s="51" t="s">
        <v>108</v>
      </c>
      <c r="B6" s="51"/>
      <c r="C6" s="51"/>
      <c r="D6" s="51"/>
      <c r="E6" s="51"/>
      <c r="F6" s="51"/>
      <c r="G6" s="51"/>
      <c r="H6" s="51"/>
    </row>
    <row r="7" spans="1:8" ht="18.75" customHeight="1">
      <c r="A7" s="51" t="s">
        <v>127</v>
      </c>
      <c r="B7" s="51"/>
      <c r="C7" s="51"/>
      <c r="D7" s="51"/>
      <c r="E7" s="51"/>
      <c r="F7" s="51"/>
      <c r="G7" s="51"/>
      <c r="H7" s="51"/>
    </row>
    <row r="8" spans="1:6" ht="18.75">
      <c r="A8" s="3"/>
      <c r="B8" s="3"/>
      <c r="C8" s="3"/>
      <c r="D8" s="3"/>
      <c r="E8" s="3"/>
      <c r="F8" s="3"/>
    </row>
    <row r="9" spans="1:8" ht="18.75" customHeight="1">
      <c r="A9" s="52" t="s">
        <v>1</v>
      </c>
      <c r="B9" s="52"/>
      <c r="C9" s="52"/>
      <c r="D9" s="52"/>
      <c r="E9" s="52"/>
      <c r="F9" s="52"/>
      <c r="G9" s="52"/>
      <c r="H9" s="52"/>
    </row>
    <row r="10" spans="1:8" ht="18.75" customHeight="1">
      <c r="A10" s="52" t="s">
        <v>2</v>
      </c>
      <c r="B10" s="52"/>
      <c r="C10" s="52"/>
      <c r="D10" s="52"/>
      <c r="E10" s="52"/>
      <c r="F10" s="52"/>
      <c r="G10" s="52"/>
      <c r="H10" s="52"/>
    </row>
    <row r="11" spans="1:8" ht="15" customHeight="1">
      <c r="A11" s="52" t="s">
        <v>3</v>
      </c>
      <c r="B11" s="52"/>
      <c r="C11" s="52"/>
      <c r="D11" s="52"/>
      <c r="E11" s="52"/>
      <c r="F11" s="52"/>
      <c r="G11" s="52"/>
      <c r="H11" s="52"/>
    </row>
    <row r="12" spans="1:8" ht="16.5" customHeight="1">
      <c r="A12" s="59" t="s">
        <v>4</v>
      </c>
      <c r="B12" s="59"/>
      <c r="C12" s="59"/>
      <c r="D12" s="59"/>
      <c r="E12" s="59"/>
      <c r="F12" s="59"/>
      <c r="G12" s="59"/>
      <c r="H12" s="59"/>
    </row>
    <row r="13" spans="1:8" ht="16.5" customHeight="1">
      <c r="A13" s="59" t="s">
        <v>109</v>
      </c>
      <c r="B13" s="59"/>
      <c r="C13" s="59"/>
      <c r="D13" s="59"/>
      <c r="E13" s="59"/>
      <c r="F13" s="59"/>
      <c r="G13" s="59"/>
      <c r="H13" s="59"/>
    </row>
    <row r="14" spans="1:8" ht="16.5" customHeight="1">
      <c r="A14" s="58" t="s">
        <v>29</v>
      </c>
      <c r="B14" s="58"/>
      <c r="C14" s="58"/>
      <c r="D14" s="58"/>
      <c r="E14" s="58"/>
      <c r="F14" s="58"/>
      <c r="G14" s="58"/>
      <c r="H14" s="58"/>
    </row>
    <row r="15" spans="1:8" ht="26.25" customHeight="1">
      <c r="A15" s="55" t="s">
        <v>5</v>
      </c>
      <c r="B15" s="57" t="s">
        <v>6</v>
      </c>
      <c r="C15" s="57" t="s">
        <v>7</v>
      </c>
      <c r="D15" s="57" t="s">
        <v>8</v>
      </c>
      <c r="E15" s="57" t="s">
        <v>9</v>
      </c>
      <c r="F15" s="57" t="s">
        <v>122</v>
      </c>
      <c r="G15" s="57" t="s">
        <v>123</v>
      </c>
      <c r="H15" s="57" t="s">
        <v>124</v>
      </c>
    </row>
    <row r="16" spans="1:8" ht="31.5" customHeight="1">
      <c r="A16" s="56"/>
      <c r="B16" s="57"/>
      <c r="C16" s="57"/>
      <c r="D16" s="57"/>
      <c r="E16" s="57"/>
      <c r="F16" s="57"/>
      <c r="G16" s="57"/>
      <c r="H16" s="57"/>
    </row>
    <row r="17" spans="1:8" ht="63.75" customHeight="1">
      <c r="A17" s="42" t="s">
        <v>43</v>
      </c>
      <c r="B17" s="25" t="s">
        <v>41</v>
      </c>
      <c r="C17" s="26"/>
      <c r="D17" s="26"/>
      <c r="E17" s="26"/>
      <c r="F17" s="27">
        <f>F18+F36+F47+F57+F71+F75</f>
        <v>20251.12369</v>
      </c>
      <c r="G17" s="27">
        <f>G18+G36+G47+G57+G71+G75</f>
        <v>6422.678</v>
      </c>
      <c r="H17" s="27">
        <f>H18+H36+H47+H57+H71+H75</f>
        <v>6703.149</v>
      </c>
    </row>
    <row r="18" spans="1:8" ht="61.5" customHeight="1">
      <c r="A18" s="42" t="s">
        <v>106</v>
      </c>
      <c r="B18" s="25" t="s">
        <v>42</v>
      </c>
      <c r="C18" s="26"/>
      <c r="D18" s="26"/>
      <c r="E18" s="26"/>
      <c r="F18" s="27">
        <f>F19</f>
        <v>14593.87181</v>
      </c>
      <c r="G18" s="27">
        <f>G19</f>
        <v>1166.2740000000001</v>
      </c>
      <c r="H18" s="27">
        <f>H19</f>
        <v>1261.919</v>
      </c>
    </row>
    <row r="19" spans="1:8" ht="96.75" customHeight="1">
      <c r="A19" s="43" t="s">
        <v>44</v>
      </c>
      <c r="B19" s="25" t="s">
        <v>45</v>
      </c>
      <c r="C19" s="26"/>
      <c r="D19" s="26"/>
      <c r="E19" s="26"/>
      <c r="F19" s="27">
        <f>F20+F22+F24+F26+F28+F34+F30+F32</f>
        <v>14593.87181</v>
      </c>
      <c r="G19" s="27">
        <f>G20+G22+G24+G26+G28+G34</f>
        <v>1166.2740000000001</v>
      </c>
      <c r="H19" s="27">
        <f>H20+H22+H24+H26+H28+H34</f>
        <v>1261.919</v>
      </c>
    </row>
    <row r="20" spans="1:8" ht="39" customHeight="1">
      <c r="A20" s="20" t="s">
        <v>81</v>
      </c>
      <c r="B20" s="28" t="s">
        <v>46</v>
      </c>
      <c r="C20" s="29"/>
      <c r="D20" s="30"/>
      <c r="E20" s="30"/>
      <c r="F20" s="27">
        <f>F21</f>
        <v>568.552</v>
      </c>
      <c r="G20" s="36">
        <f>G21</f>
        <v>604.934</v>
      </c>
      <c r="H20" s="36">
        <f>H21</f>
        <v>644.387</v>
      </c>
    </row>
    <row r="21" spans="1:8" ht="37.5">
      <c r="A21" s="31" t="s">
        <v>19</v>
      </c>
      <c r="B21" s="28" t="s">
        <v>46</v>
      </c>
      <c r="C21" s="28" t="s">
        <v>20</v>
      </c>
      <c r="D21" s="30" t="s">
        <v>18</v>
      </c>
      <c r="E21" s="30" t="s">
        <v>25</v>
      </c>
      <c r="F21" s="27">
        <v>568.552</v>
      </c>
      <c r="G21" s="36">
        <v>604.934</v>
      </c>
      <c r="H21" s="36">
        <v>644.387</v>
      </c>
    </row>
    <row r="22" spans="1:8" ht="45" customHeight="1">
      <c r="A22" s="20" t="s">
        <v>82</v>
      </c>
      <c r="B22" s="28" t="s">
        <v>47</v>
      </c>
      <c r="C22" s="28"/>
      <c r="D22" s="30"/>
      <c r="E22" s="30"/>
      <c r="F22" s="32">
        <f>F23</f>
        <v>497.045</v>
      </c>
      <c r="G22" s="36">
        <f>G23</f>
        <v>521.544</v>
      </c>
      <c r="H22" s="36">
        <f>H23</f>
        <v>574.162</v>
      </c>
    </row>
    <row r="23" spans="1:8" ht="38.25" customHeight="1">
      <c r="A23" s="31" t="s">
        <v>19</v>
      </c>
      <c r="B23" s="28" t="s">
        <v>47</v>
      </c>
      <c r="C23" s="28" t="s">
        <v>20</v>
      </c>
      <c r="D23" s="30" t="s">
        <v>18</v>
      </c>
      <c r="E23" s="30" t="s">
        <v>25</v>
      </c>
      <c r="F23" s="32">
        <v>497.045</v>
      </c>
      <c r="G23" s="36">
        <v>521.544</v>
      </c>
      <c r="H23" s="36">
        <v>574.162</v>
      </c>
    </row>
    <row r="24" spans="1:8" ht="37.5">
      <c r="A24" s="20" t="s">
        <v>83</v>
      </c>
      <c r="B24" s="28" t="s">
        <v>48</v>
      </c>
      <c r="C24" s="28"/>
      <c r="D24" s="30"/>
      <c r="E24" s="30"/>
      <c r="F24" s="32">
        <f>F25</f>
        <v>410</v>
      </c>
      <c r="G24" s="36">
        <f>G25</f>
        <v>0</v>
      </c>
      <c r="H24" s="36">
        <f>H25</f>
        <v>0</v>
      </c>
    </row>
    <row r="25" spans="1:8" ht="37.5">
      <c r="A25" s="31" t="s">
        <v>19</v>
      </c>
      <c r="B25" s="28" t="s">
        <v>48</v>
      </c>
      <c r="C25" s="28" t="s">
        <v>20</v>
      </c>
      <c r="D25" s="30" t="s">
        <v>18</v>
      </c>
      <c r="E25" s="30" t="s">
        <v>25</v>
      </c>
      <c r="F25" s="32">
        <v>410</v>
      </c>
      <c r="G25" s="36">
        <v>0</v>
      </c>
      <c r="H25" s="36">
        <v>0</v>
      </c>
    </row>
    <row r="26" spans="1:8" ht="56.25">
      <c r="A26" s="20" t="s">
        <v>84</v>
      </c>
      <c r="B26" s="28" t="s">
        <v>49</v>
      </c>
      <c r="C26" s="28"/>
      <c r="D26" s="30"/>
      <c r="E26" s="30"/>
      <c r="F26" s="27">
        <f>F27</f>
        <v>88.627</v>
      </c>
      <c r="G26" s="36">
        <f>G27</f>
        <v>12.346</v>
      </c>
      <c r="H26" s="36">
        <f>H27</f>
        <v>13.151</v>
      </c>
    </row>
    <row r="27" spans="1:8" ht="37.5">
      <c r="A27" s="31" t="s">
        <v>19</v>
      </c>
      <c r="B27" s="28" t="s">
        <v>49</v>
      </c>
      <c r="C27" s="28" t="s">
        <v>20</v>
      </c>
      <c r="D27" s="30" t="s">
        <v>18</v>
      </c>
      <c r="E27" s="30" t="s">
        <v>25</v>
      </c>
      <c r="F27" s="32">
        <v>88.627</v>
      </c>
      <c r="G27" s="36">
        <v>12.346</v>
      </c>
      <c r="H27" s="36">
        <v>13.151</v>
      </c>
    </row>
    <row r="28" spans="1:8" ht="59.25" customHeight="1">
      <c r="A28" s="20" t="s">
        <v>85</v>
      </c>
      <c r="B28" s="28" t="s">
        <v>50</v>
      </c>
      <c r="C28" s="28"/>
      <c r="D28" s="30"/>
      <c r="E28" s="30"/>
      <c r="F28" s="32">
        <f>F29</f>
        <v>26.16</v>
      </c>
      <c r="G28" s="36">
        <f>G29</f>
        <v>27.45</v>
      </c>
      <c r="H28" s="36">
        <f>H29</f>
        <v>30.219</v>
      </c>
    </row>
    <row r="29" spans="1:8" ht="45.75" customHeight="1" outlineLevel="2">
      <c r="A29" s="31" t="s">
        <v>19</v>
      </c>
      <c r="B29" s="28" t="s">
        <v>50</v>
      </c>
      <c r="C29" s="28" t="s">
        <v>20</v>
      </c>
      <c r="D29" s="30" t="s">
        <v>18</v>
      </c>
      <c r="E29" s="30" t="s">
        <v>25</v>
      </c>
      <c r="F29" s="32">
        <v>26.16</v>
      </c>
      <c r="G29" s="36">
        <v>27.45</v>
      </c>
      <c r="H29" s="36">
        <v>30.219</v>
      </c>
    </row>
    <row r="30" spans="1:8" ht="87" customHeight="1" outlineLevel="2">
      <c r="A30" s="45" t="s">
        <v>110</v>
      </c>
      <c r="B30" s="28" t="s">
        <v>112</v>
      </c>
      <c r="C30" s="28"/>
      <c r="D30" s="30"/>
      <c r="E30" s="30"/>
      <c r="F30" s="32">
        <f>F31</f>
        <v>756.74981</v>
      </c>
      <c r="G30" s="36"/>
      <c r="H30" s="36"/>
    </row>
    <row r="31" spans="1:8" ht="45.75" customHeight="1" outlineLevel="2">
      <c r="A31" s="12" t="s">
        <v>19</v>
      </c>
      <c r="B31" s="28" t="s">
        <v>112</v>
      </c>
      <c r="C31" s="28" t="s">
        <v>20</v>
      </c>
      <c r="D31" s="30" t="s">
        <v>18</v>
      </c>
      <c r="E31" s="30" t="s">
        <v>27</v>
      </c>
      <c r="F31" s="32">
        <v>756.74981</v>
      </c>
      <c r="G31" s="36"/>
      <c r="H31" s="36"/>
    </row>
    <row r="32" spans="1:8" ht="66" customHeight="1" outlineLevel="2">
      <c r="A32" s="46" t="s">
        <v>111</v>
      </c>
      <c r="B32" s="28" t="s">
        <v>113</v>
      </c>
      <c r="C32" s="28"/>
      <c r="D32" s="30"/>
      <c r="E32" s="30"/>
      <c r="F32" s="32">
        <f>F33</f>
        <v>64.2</v>
      </c>
      <c r="G32" s="36"/>
      <c r="H32" s="36"/>
    </row>
    <row r="33" spans="1:8" ht="54.75" customHeight="1" outlineLevel="2">
      <c r="A33" s="12" t="s">
        <v>19</v>
      </c>
      <c r="B33" s="28" t="s">
        <v>113</v>
      </c>
      <c r="C33" s="28" t="s">
        <v>20</v>
      </c>
      <c r="D33" s="30" t="s">
        <v>18</v>
      </c>
      <c r="E33" s="30" t="s">
        <v>27</v>
      </c>
      <c r="F33" s="32">
        <v>64.2</v>
      </c>
      <c r="G33" s="36"/>
      <c r="H33" s="36"/>
    </row>
    <row r="34" spans="1:8" ht="42.75" customHeight="1" outlineLevel="4">
      <c r="A34" s="20" t="s">
        <v>105</v>
      </c>
      <c r="B34" s="28" t="s">
        <v>51</v>
      </c>
      <c r="C34" s="28"/>
      <c r="D34" s="30"/>
      <c r="E34" s="30"/>
      <c r="F34" s="32">
        <f>F35</f>
        <v>12182.538</v>
      </c>
      <c r="G34" s="36"/>
      <c r="H34" s="36"/>
    </row>
    <row r="35" spans="1:8" ht="47.25" customHeight="1" outlineLevel="5">
      <c r="A35" s="31" t="s">
        <v>19</v>
      </c>
      <c r="B35" s="28" t="s">
        <v>51</v>
      </c>
      <c r="C35" s="28" t="s">
        <v>20</v>
      </c>
      <c r="D35" s="30" t="s">
        <v>18</v>
      </c>
      <c r="E35" s="30" t="s">
        <v>25</v>
      </c>
      <c r="F35" s="32">
        <v>12182.538</v>
      </c>
      <c r="G35" s="36"/>
      <c r="H35" s="36"/>
    </row>
    <row r="36" spans="1:8" ht="65.25" customHeight="1" outlineLevel="4">
      <c r="A36" s="43" t="s">
        <v>104</v>
      </c>
      <c r="B36" s="25" t="s">
        <v>52</v>
      </c>
      <c r="C36" s="30"/>
      <c r="D36" s="30"/>
      <c r="E36" s="30"/>
      <c r="F36" s="32">
        <f>F37+F40+F43</f>
        <v>291.909</v>
      </c>
      <c r="G36" s="32">
        <f>G37+G40+G43</f>
        <v>254.20000000000002</v>
      </c>
      <c r="H36" s="32">
        <f>H37+H40+H43</f>
        <v>258.6</v>
      </c>
    </row>
    <row r="37" spans="1:8" ht="44.25" customHeight="1" outlineLevel="5">
      <c r="A37" s="22" t="s">
        <v>56</v>
      </c>
      <c r="B37" s="25" t="s">
        <v>53</v>
      </c>
      <c r="C37" s="30"/>
      <c r="D37" s="30"/>
      <c r="E37" s="30"/>
      <c r="F37" s="32">
        <f aca="true" t="shared" si="0" ref="F37:H38">F38</f>
        <v>0</v>
      </c>
      <c r="G37" s="32">
        <f t="shared" si="0"/>
        <v>10</v>
      </c>
      <c r="H37" s="32">
        <f t="shared" si="0"/>
        <v>10</v>
      </c>
    </row>
    <row r="38" spans="1:8" ht="33.75" customHeight="1" outlineLevel="5">
      <c r="A38" s="22" t="s">
        <v>86</v>
      </c>
      <c r="B38" s="29" t="s">
        <v>54</v>
      </c>
      <c r="C38" s="30"/>
      <c r="D38" s="30"/>
      <c r="E38" s="30"/>
      <c r="F38" s="32">
        <f t="shared" si="0"/>
        <v>0</v>
      </c>
      <c r="G38" s="32">
        <f t="shared" si="0"/>
        <v>10</v>
      </c>
      <c r="H38" s="32">
        <f t="shared" si="0"/>
        <v>10</v>
      </c>
    </row>
    <row r="39" spans="1:8" ht="27" customHeight="1" outlineLevel="5">
      <c r="A39" s="33" t="s">
        <v>21</v>
      </c>
      <c r="B39" s="29" t="s">
        <v>54</v>
      </c>
      <c r="C39" s="30" t="s">
        <v>22</v>
      </c>
      <c r="D39" s="30" t="s">
        <v>11</v>
      </c>
      <c r="E39" s="30" t="s">
        <v>23</v>
      </c>
      <c r="F39" s="32">
        <v>0</v>
      </c>
      <c r="G39" s="36">
        <v>10</v>
      </c>
      <c r="H39" s="36">
        <v>10</v>
      </c>
    </row>
    <row r="40" spans="1:8" ht="42" customHeight="1" outlineLevel="5">
      <c r="A40" s="44" t="s">
        <v>57</v>
      </c>
      <c r="B40" s="29" t="s">
        <v>55</v>
      </c>
      <c r="C40" s="30"/>
      <c r="D40" s="30"/>
      <c r="E40" s="30"/>
      <c r="F40" s="32">
        <f aca="true" t="shared" si="1" ref="F40:H41">F41</f>
        <v>153.309</v>
      </c>
      <c r="G40" s="32">
        <f t="shared" si="1"/>
        <v>100</v>
      </c>
      <c r="H40" s="32">
        <f t="shared" si="1"/>
        <v>100</v>
      </c>
    </row>
    <row r="41" spans="1:8" ht="46.5" customHeight="1" outlineLevel="5">
      <c r="A41" s="44" t="s">
        <v>87</v>
      </c>
      <c r="B41" s="29" t="s">
        <v>58</v>
      </c>
      <c r="C41" s="30"/>
      <c r="D41" s="30"/>
      <c r="E41" s="30"/>
      <c r="F41" s="32">
        <f t="shared" si="1"/>
        <v>153.309</v>
      </c>
      <c r="G41" s="32">
        <f t="shared" si="1"/>
        <v>100</v>
      </c>
      <c r="H41" s="32">
        <f t="shared" si="1"/>
        <v>100</v>
      </c>
    </row>
    <row r="42" spans="1:8" ht="45" customHeight="1" outlineLevel="5">
      <c r="A42" s="31" t="s">
        <v>19</v>
      </c>
      <c r="B42" s="29" t="s">
        <v>58</v>
      </c>
      <c r="C42" s="30" t="s">
        <v>20</v>
      </c>
      <c r="D42" s="30" t="s">
        <v>12</v>
      </c>
      <c r="E42" s="30" t="s">
        <v>15</v>
      </c>
      <c r="F42" s="32">
        <v>153.309</v>
      </c>
      <c r="G42" s="36">
        <v>100</v>
      </c>
      <c r="H42" s="36">
        <v>100</v>
      </c>
    </row>
    <row r="43" spans="1:8" ht="42.75" customHeight="1" outlineLevel="4">
      <c r="A43" s="41" t="s">
        <v>30</v>
      </c>
      <c r="B43" s="25" t="s">
        <v>59</v>
      </c>
      <c r="C43" s="30"/>
      <c r="D43" s="30"/>
      <c r="E43" s="30"/>
      <c r="F43" s="32">
        <f>F44</f>
        <v>138.6</v>
      </c>
      <c r="G43" s="32">
        <f>G44</f>
        <v>144.20000000000002</v>
      </c>
      <c r="H43" s="32">
        <f>H44</f>
        <v>148.6</v>
      </c>
    </row>
    <row r="44" spans="1:8" ht="45" customHeight="1" outlineLevel="5">
      <c r="A44" s="22" t="s">
        <v>88</v>
      </c>
      <c r="B44" s="29" t="s">
        <v>60</v>
      </c>
      <c r="C44" s="29"/>
      <c r="D44" s="30"/>
      <c r="E44" s="30"/>
      <c r="F44" s="32">
        <f>F45+F46</f>
        <v>138.6</v>
      </c>
      <c r="G44" s="32">
        <f>G45+G46</f>
        <v>144.20000000000002</v>
      </c>
      <c r="H44" s="32">
        <f>H45+H46</f>
        <v>148.6</v>
      </c>
    </row>
    <row r="45" spans="1:8" ht="74.25" customHeight="1" outlineLevel="5">
      <c r="A45" s="31" t="s">
        <v>31</v>
      </c>
      <c r="B45" s="29" t="s">
        <v>60</v>
      </c>
      <c r="C45" s="29" t="s">
        <v>17</v>
      </c>
      <c r="D45" s="30" t="s">
        <v>26</v>
      </c>
      <c r="E45" s="30" t="s">
        <v>12</v>
      </c>
      <c r="F45" s="32">
        <v>134.5</v>
      </c>
      <c r="G45" s="36">
        <v>139.8</v>
      </c>
      <c r="H45" s="36">
        <v>144.1</v>
      </c>
    </row>
    <row r="46" spans="1:8" ht="52.5" customHeight="1" outlineLevel="5">
      <c r="A46" s="31" t="s">
        <v>19</v>
      </c>
      <c r="B46" s="29" t="s">
        <v>60</v>
      </c>
      <c r="C46" s="29" t="s">
        <v>20</v>
      </c>
      <c r="D46" s="30" t="s">
        <v>26</v>
      </c>
      <c r="E46" s="30" t="s">
        <v>12</v>
      </c>
      <c r="F46" s="32">
        <v>4.1</v>
      </c>
      <c r="G46" s="36">
        <v>4.4</v>
      </c>
      <c r="H46" s="36">
        <v>4.5</v>
      </c>
    </row>
    <row r="47" spans="1:8" ht="84" customHeight="1" outlineLevel="5">
      <c r="A47" s="43" t="s">
        <v>103</v>
      </c>
      <c r="B47" s="25" t="s">
        <v>62</v>
      </c>
      <c r="C47" s="30"/>
      <c r="D47" s="30"/>
      <c r="E47" s="30"/>
      <c r="F47" s="32">
        <f>F48</f>
        <v>172.48000000000002</v>
      </c>
      <c r="G47" s="32">
        <f>G48</f>
        <v>237.4</v>
      </c>
      <c r="H47" s="32">
        <f>H48</f>
        <v>247.4</v>
      </c>
    </row>
    <row r="48" spans="1:8" ht="63.75" customHeight="1" outlineLevel="5">
      <c r="A48" s="22" t="s">
        <v>32</v>
      </c>
      <c r="B48" s="25" t="s">
        <v>61</v>
      </c>
      <c r="C48" s="30"/>
      <c r="D48" s="30"/>
      <c r="E48" s="30"/>
      <c r="F48" s="32">
        <f>F49+F52+F54+F51</f>
        <v>172.48000000000002</v>
      </c>
      <c r="G48" s="32">
        <f>G49+G52+G54</f>
        <v>237.4</v>
      </c>
      <c r="H48" s="32">
        <f>H49+H52+H54</f>
        <v>247.4</v>
      </c>
    </row>
    <row r="49" spans="1:8" ht="57" customHeight="1" outlineLevel="5">
      <c r="A49" s="22" t="s">
        <v>89</v>
      </c>
      <c r="B49" s="34" t="s">
        <v>63</v>
      </c>
      <c r="C49" s="34"/>
      <c r="D49" s="30"/>
      <c r="E49" s="30"/>
      <c r="F49" s="32">
        <f>F50</f>
        <v>9.5</v>
      </c>
      <c r="G49" s="32">
        <f>G50</f>
        <v>50</v>
      </c>
      <c r="H49" s="32">
        <f>H50</f>
        <v>50</v>
      </c>
    </row>
    <row r="50" spans="1:8" ht="46.5" customHeight="1" outlineLevel="5">
      <c r="A50" s="31" t="s">
        <v>19</v>
      </c>
      <c r="B50" s="34" t="s">
        <v>63</v>
      </c>
      <c r="C50" s="34" t="s">
        <v>20</v>
      </c>
      <c r="D50" s="30" t="s">
        <v>11</v>
      </c>
      <c r="E50" s="30" t="s">
        <v>24</v>
      </c>
      <c r="F50" s="32">
        <v>9.5</v>
      </c>
      <c r="G50" s="32">
        <v>50</v>
      </c>
      <c r="H50" s="32">
        <v>50</v>
      </c>
    </row>
    <row r="51" spans="1:8" ht="28.5" customHeight="1" outlineLevel="5">
      <c r="A51" s="33" t="s">
        <v>21</v>
      </c>
      <c r="B51" s="34" t="s">
        <v>63</v>
      </c>
      <c r="C51" s="34" t="s">
        <v>22</v>
      </c>
      <c r="D51" s="30" t="s">
        <v>11</v>
      </c>
      <c r="E51" s="30" t="s">
        <v>24</v>
      </c>
      <c r="F51" s="32">
        <v>2</v>
      </c>
      <c r="G51" s="32"/>
      <c r="H51" s="32"/>
    </row>
    <row r="52" spans="1:8" ht="41.25" customHeight="1" outlineLevel="5">
      <c r="A52" s="22" t="s">
        <v>90</v>
      </c>
      <c r="B52" s="34" t="s">
        <v>64</v>
      </c>
      <c r="C52" s="34"/>
      <c r="D52" s="30"/>
      <c r="E52" s="30"/>
      <c r="F52" s="32">
        <f>F53</f>
        <v>9</v>
      </c>
      <c r="G52" s="32">
        <f>G53</f>
        <v>100</v>
      </c>
      <c r="H52" s="32">
        <f>H53</f>
        <v>100</v>
      </c>
    </row>
    <row r="53" spans="1:8" ht="48" customHeight="1" outlineLevel="5">
      <c r="A53" s="31" t="s">
        <v>19</v>
      </c>
      <c r="B53" s="34" t="s">
        <v>64</v>
      </c>
      <c r="C53" s="34" t="s">
        <v>20</v>
      </c>
      <c r="D53" s="30" t="s">
        <v>18</v>
      </c>
      <c r="E53" s="30" t="s">
        <v>27</v>
      </c>
      <c r="F53" s="32">
        <v>9</v>
      </c>
      <c r="G53" s="36">
        <v>100</v>
      </c>
      <c r="H53" s="36">
        <v>100</v>
      </c>
    </row>
    <row r="54" spans="1:8" ht="33.75" customHeight="1" outlineLevel="5">
      <c r="A54" s="35" t="s">
        <v>91</v>
      </c>
      <c r="B54" s="29" t="s">
        <v>65</v>
      </c>
      <c r="C54" s="29"/>
      <c r="D54" s="30"/>
      <c r="E54" s="30"/>
      <c r="F54" s="32">
        <f>F55+F56</f>
        <v>151.98000000000002</v>
      </c>
      <c r="G54" s="32">
        <f>G55+G56</f>
        <v>87.4</v>
      </c>
      <c r="H54" s="32">
        <f>H55+H56</f>
        <v>97.4</v>
      </c>
    </row>
    <row r="55" spans="1:8" ht="50.25" customHeight="1" outlineLevel="5">
      <c r="A55" s="31" t="s">
        <v>19</v>
      </c>
      <c r="B55" s="29" t="s">
        <v>65</v>
      </c>
      <c r="C55" s="29" t="s">
        <v>20</v>
      </c>
      <c r="D55" s="30" t="s">
        <v>11</v>
      </c>
      <c r="E55" s="30" t="s">
        <v>24</v>
      </c>
      <c r="F55" s="32">
        <v>129.58</v>
      </c>
      <c r="G55" s="36">
        <v>75</v>
      </c>
      <c r="H55" s="36">
        <v>85</v>
      </c>
    </row>
    <row r="56" spans="1:8" ht="23.25" customHeight="1" outlineLevel="5">
      <c r="A56" s="33" t="s">
        <v>21</v>
      </c>
      <c r="B56" s="29" t="s">
        <v>65</v>
      </c>
      <c r="C56" s="29" t="s">
        <v>22</v>
      </c>
      <c r="D56" s="30" t="s">
        <v>11</v>
      </c>
      <c r="E56" s="30" t="s">
        <v>24</v>
      </c>
      <c r="F56" s="32">
        <v>22.4</v>
      </c>
      <c r="G56" s="36">
        <v>12.4</v>
      </c>
      <c r="H56" s="36">
        <v>12.4</v>
      </c>
    </row>
    <row r="57" spans="1:8" ht="68.25" customHeight="1" outlineLevel="5">
      <c r="A57" s="43" t="s">
        <v>92</v>
      </c>
      <c r="B57" s="25" t="s">
        <v>67</v>
      </c>
      <c r="C57" s="30"/>
      <c r="D57" s="30"/>
      <c r="E57" s="30"/>
      <c r="F57" s="32">
        <f>F58+F63+F59</f>
        <v>1631.8568799999998</v>
      </c>
      <c r="G57" s="32">
        <f>G58+G63</f>
        <v>1255</v>
      </c>
      <c r="H57" s="32">
        <f>H58+H63</f>
        <v>1309.821</v>
      </c>
    </row>
    <row r="58" spans="1:8" ht="43.5" customHeight="1" outlineLevel="5">
      <c r="A58" s="24" t="s">
        <v>33</v>
      </c>
      <c r="B58" s="25" t="s">
        <v>66</v>
      </c>
      <c r="C58" s="30"/>
      <c r="D58" s="30"/>
      <c r="E58" s="30"/>
      <c r="F58" s="32">
        <f>F61</f>
        <v>546.1</v>
      </c>
      <c r="G58" s="32">
        <f>G61</f>
        <v>500</v>
      </c>
      <c r="H58" s="32">
        <f>H61</f>
        <v>500</v>
      </c>
    </row>
    <row r="59" spans="1:8" ht="62.25" customHeight="1" outlineLevel="5">
      <c r="A59" s="47" t="s">
        <v>115</v>
      </c>
      <c r="B59" s="29" t="s">
        <v>116</v>
      </c>
      <c r="C59" s="30"/>
      <c r="D59" s="30"/>
      <c r="E59" s="30"/>
      <c r="F59" s="32">
        <f>F60</f>
        <v>30</v>
      </c>
      <c r="G59" s="32"/>
      <c r="H59" s="32"/>
    </row>
    <row r="60" spans="1:8" ht="43.5" customHeight="1" outlineLevel="5">
      <c r="A60" s="48" t="s">
        <v>19</v>
      </c>
      <c r="B60" s="29" t="s">
        <v>116</v>
      </c>
      <c r="C60" s="30" t="s">
        <v>20</v>
      </c>
      <c r="D60" s="30" t="s">
        <v>10</v>
      </c>
      <c r="E60" s="30" t="s">
        <v>11</v>
      </c>
      <c r="F60" s="32">
        <v>30</v>
      </c>
      <c r="G60" s="32"/>
      <c r="H60" s="32"/>
    </row>
    <row r="61" spans="1:8" ht="124.5" customHeight="1" outlineLevel="5">
      <c r="A61" s="24" t="s">
        <v>102</v>
      </c>
      <c r="B61" s="29" t="s">
        <v>68</v>
      </c>
      <c r="C61" s="29"/>
      <c r="D61" s="30"/>
      <c r="E61" s="30"/>
      <c r="F61" s="32">
        <f>F62</f>
        <v>546.1</v>
      </c>
      <c r="G61" s="32">
        <f>G62</f>
        <v>500</v>
      </c>
      <c r="H61" s="32">
        <f>H62</f>
        <v>500</v>
      </c>
    </row>
    <row r="62" spans="1:8" ht="37.5" outlineLevel="5">
      <c r="A62" s="31" t="s">
        <v>19</v>
      </c>
      <c r="B62" s="29" t="s">
        <v>68</v>
      </c>
      <c r="C62" s="29" t="s">
        <v>20</v>
      </c>
      <c r="D62" s="30" t="s">
        <v>10</v>
      </c>
      <c r="E62" s="30" t="s">
        <v>26</v>
      </c>
      <c r="F62" s="32">
        <v>546.1</v>
      </c>
      <c r="G62" s="36">
        <v>500</v>
      </c>
      <c r="H62" s="36">
        <v>500</v>
      </c>
    </row>
    <row r="63" spans="1:8" ht="27.75" customHeight="1" outlineLevel="4">
      <c r="A63" s="22" t="s">
        <v>34</v>
      </c>
      <c r="B63" s="25" t="s">
        <v>70</v>
      </c>
      <c r="C63" s="30"/>
      <c r="D63" s="30"/>
      <c r="E63" s="30"/>
      <c r="F63" s="32">
        <f>F64+F67+F69+F66</f>
        <v>1055.75688</v>
      </c>
      <c r="G63" s="32">
        <f>G64+G67+G69</f>
        <v>755</v>
      </c>
      <c r="H63" s="32">
        <f>H64+H67+H69+H66</f>
        <v>809.821</v>
      </c>
    </row>
    <row r="64" spans="1:8" ht="24.75" customHeight="1" outlineLevel="5">
      <c r="A64" s="22" t="s">
        <v>94</v>
      </c>
      <c r="B64" s="29" t="s">
        <v>69</v>
      </c>
      <c r="C64" s="29"/>
      <c r="D64" s="30"/>
      <c r="E64" s="30"/>
      <c r="F64" s="32">
        <f>F65</f>
        <v>673.124</v>
      </c>
      <c r="G64" s="32">
        <f>G65</f>
        <v>623</v>
      </c>
      <c r="H64" s="32">
        <f>H65</f>
        <v>588</v>
      </c>
    </row>
    <row r="65" spans="1:8" ht="41.25" customHeight="1" outlineLevel="4">
      <c r="A65" s="31" t="s">
        <v>19</v>
      </c>
      <c r="B65" s="29" t="s">
        <v>69</v>
      </c>
      <c r="C65" s="29" t="s">
        <v>20</v>
      </c>
      <c r="D65" s="30" t="s">
        <v>10</v>
      </c>
      <c r="E65" s="30" t="s">
        <v>12</v>
      </c>
      <c r="F65" s="32">
        <v>673.124</v>
      </c>
      <c r="G65" s="36">
        <v>623</v>
      </c>
      <c r="H65" s="36">
        <v>588</v>
      </c>
    </row>
    <row r="66" spans="1:8" ht="41.25" customHeight="1" outlineLevel="4">
      <c r="A66" s="31" t="s">
        <v>21</v>
      </c>
      <c r="B66" s="29" t="s">
        <v>69</v>
      </c>
      <c r="C66" s="29" t="s">
        <v>22</v>
      </c>
      <c r="D66" s="30" t="s">
        <v>10</v>
      </c>
      <c r="E66" s="30" t="s">
        <v>12</v>
      </c>
      <c r="F66" s="32">
        <v>27.56088</v>
      </c>
      <c r="G66" s="36">
        <v>0</v>
      </c>
      <c r="H66" s="36">
        <v>30</v>
      </c>
    </row>
    <row r="67" spans="1:8" ht="35.25" customHeight="1" outlineLevel="4">
      <c r="A67" s="22" t="s">
        <v>93</v>
      </c>
      <c r="B67" s="29" t="s">
        <v>71</v>
      </c>
      <c r="C67" s="29"/>
      <c r="D67" s="30"/>
      <c r="E67" s="30"/>
      <c r="F67" s="32">
        <f>F68</f>
        <v>14.872</v>
      </c>
      <c r="G67" s="32">
        <f>G68</f>
        <v>30</v>
      </c>
      <c r="H67" s="32">
        <f>H68</f>
        <v>30</v>
      </c>
    </row>
    <row r="68" spans="1:8" ht="44.25" customHeight="1" outlineLevel="5">
      <c r="A68" s="31" t="s">
        <v>19</v>
      </c>
      <c r="B68" s="29" t="s">
        <v>71</v>
      </c>
      <c r="C68" s="29" t="s">
        <v>20</v>
      </c>
      <c r="D68" s="30" t="s">
        <v>10</v>
      </c>
      <c r="E68" s="30" t="s">
        <v>12</v>
      </c>
      <c r="F68" s="32">
        <v>14.872</v>
      </c>
      <c r="G68" s="36">
        <v>30</v>
      </c>
      <c r="H68" s="36">
        <v>30</v>
      </c>
    </row>
    <row r="69" spans="1:8" ht="38.25" customHeight="1" outlineLevel="4">
      <c r="A69" s="22" t="s">
        <v>101</v>
      </c>
      <c r="B69" s="29" t="s">
        <v>72</v>
      </c>
      <c r="C69" s="29"/>
      <c r="D69" s="30"/>
      <c r="E69" s="30"/>
      <c r="F69" s="32">
        <f>F70</f>
        <v>340.2</v>
      </c>
      <c r="G69" s="32">
        <f>G70</f>
        <v>102</v>
      </c>
      <c r="H69" s="32">
        <f>H70</f>
        <v>161.821</v>
      </c>
    </row>
    <row r="70" spans="1:8" ht="37.5" outlineLevel="5">
      <c r="A70" s="31" t="s">
        <v>19</v>
      </c>
      <c r="B70" s="29" t="s">
        <v>72</v>
      </c>
      <c r="C70" s="29" t="s">
        <v>20</v>
      </c>
      <c r="D70" s="30" t="s">
        <v>10</v>
      </c>
      <c r="E70" s="30" t="s">
        <v>12</v>
      </c>
      <c r="F70" s="32">
        <v>340.2</v>
      </c>
      <c r="G70" s="36">
        <v>102</v>
      </c>
      <c r="H70" s="36">
        <v>161.821</v>
      </c>
    </row>
    <row r="71" spans="1:8" ht="58.5" customHeight="1" outlineLevel="5">
      <c r="A71" s="43" t="s">
        <v>95</v>
      </c>
      <c r="B71" s="25" t="s">
        <v>38</v>
      </c>
      <c r="C71" s="29"/>
      <c r="D71" s="30"/>
      <c r="E71" s="30"/>
      <c r="F71" s="32">
        <f aca="true" t="shared" si="2" ref="F71:H73">F72</f>
        <v>95.9</v>
      </c>
      <c r="G71" s="32">
        <f t="shared" si="2"/>
        <v>95.9</v>
      </c>
      <c r="H71" s="32">
        <f t="shared" si="2"/>
        <v>95.9</v>
      </c>
    </row>
    <row r="72" spans="1:8" ht="44.25" customHeight="1" outlineLevel="5">
      <c r="A72" s="23" t="s">
        <v>73</v>
      </c>
      <c r="B72" s="25" t="s">
        <v>39</v>
      </c>
      <c r="C72" s="29"/>
      <c r="D72" s="30"/>
      <c r="E72" s="30"/>
      <c r="F72" s="32">
        <f t="shared" si="2"/>
        <v>95.9</v>
      </c>
      <c r="G72" s="32">
        <f t="shared" si="2"/>
        <v>95.9</v>
      </c>
      <c r="H72" s="32">
        <f t="shared" si="2"/>
        <v>95.9</v>
      </c>
    </row>
    <row r="73" spans="1:8" ht="44.25" customHeight="1" outlineLevel="5">
      <c r="A73" s="37" t="s">
        <v>100</v>
      </c>
      <c r="B73" s="14" t="s">
        <v>40</v>
      </c>
      <c r="C73" s="14"/>
      <c r="D73" s="30"/>
      <c r="E73" s="30"/>
      <c r="F73" s="32">
        <f t="shared" si="2"/>
        <v>95.9</v>
      </c>
      <c r="G73" s="32">
        <f t="shared" si="2"/>
        <v>95.9</v>
      </c>
      <c r="H73" s="32">
        <f t="shared" si="2"/>
        <v>95.9</v>
      </c>
    </row>
    <row r="74" spans="1:8" ht="30" customHeight="1" outlineLevel="5">
      <c r="A74" s="5" t="s">
        <v>13</v>
      </c>
      <c r="B74" s="14" t="s">
        <v>40</v>
      </c>
      <c r="C74" s="14" t="s">
        <v>14</v>
      </c>
      <c r="D74" s="30" t="s">
        <v>15</v>
      </c>
      <c r="E74" s="30" t="s">
        <v>11</v>
      </c>
      <c r="F74" s="32">
        <v>95.9</v>
      </c>
      <c r="G74" s="36">
        <v>95.9</v>
      </c>
      <c r="H74" s="36">
        <v>95.9</v>
      </c>
    </row>
    <row r="75" spans="1:8" ht="66" customHeight="1" outlineLevel="5">
      <c r="A75" s="42" t="s">
        <v>96</v>
      </c>
      <c r="B75" s="25" t="s">
        <v>74</v>
      </c>
      <c r="C75" s="29"/>
      <c r="D75" s="30"/>
      <c r="E75" s="30"/>
      <c r="F75" s="32">
        <f>F76+F85+F83</f>
        <v>3465.1059999999998</v>
      </c>
      <c r="G75" s="32">
        <f>G76+G85</f>
        <v>3413.904</v>
      </c>
      <c r="H75" s="32">
        <f>H76+H85</f>
        <v>3529.509</v>
      </c>
    </row>
    <row r="76" spans="1:8" ht="45" customHeight="1" outlineLevel="5">
      <c r="A76" s="24" t="s">
        <v>36</v>
      </c>
      <c r="B76" s="25" t="s">
        <v>75</v>
      </c>
      <c r="C76" s="29"/>
      <c r="D76" s="30"/>
      <c r="E76" s="30"/>
      <c r="F76" s="32">
        <f>F77+F81</f>
        <v>3407.875</v>
      </c>
      <c r="G76" s="32">
        <f>G77+G81</f>
        <v>3286.904</v>
      </c>
      <c r="H76" s="32">
        <f>H77+H81</f>
        <v>3267.509</v>
      </c>
    </row>
    <row r="77" spans="1:8" ht="36.75" customHeight="1" outlineLevel="5">
      <c r="A77" s="19" t="s">
        <v>97</v>
      </c>
      <c r="B77" s="14" t="s">
        <v>76</v>
      </c>
      <c r="C77" s="14"/>
      <c r="D77" s="30"/>
      <c r="E77" s="30"/>
      <c r="F77" s="32">
        <f>F78+F79+F80</f>
        <v>2626.375</v>
      </c>
      <c r="G77" s="32">
        <f>G78+G79+G80</f>
        <v>2587.404</v>
      </c>
      <c r="H77" s="32">
        <f>H78+H79+H80</f>
        <v>2568.009</v>
      </c>
    </row>
    <row r="78" spans="1:8" ht="77.25" customHeight="1" outlineLevel="5">
      <c r="A78" s="12" t="s">
        <v>16</v>
      </c>
      <c r="B78" s="14" t="s">
        <v>76</v>
      </c>
      <c r="C78" s="14" t="s">
        <v>17</v>
      </c>
      <c r="D78" s="30" t="s">
        <v>11</v>
      </c>
      <c r="E78" s="30" t="s">
        <v>18</v>
      </c>
      <c r="F78" s="32">
        <v>1552.087</v>
      </c>
      <c r="G78" s="36">
        <v>2138.1</v>
      </c>
      <c r="H78" s="36">
        <v>2138.1</v>
      </c>
    </row>
    <row r="79" spans="1:8" ht="42" customHeight="1" outlineLevel="5">
      <c r="A79" s="12" t="s">
        <v>19</v>
      </c>
      <c r="B79" s="14" t="s">
        <v>76</v>
      </c>
      <c r="C79" s="29" t="s">
        <v>20</v>
      </c>
      <c r="D79" s="30" t="s">
        <v>11</v>
      </c>
      <c r="E79" s="30" t="s">
        <v>18</v>
      </c>
      <c r="F79" s="32">
        <v>1069.047</v>
      </c>
      <c r="G79" s="36">
        <v>444.504</v>
      </c>
      <c r="H79" s="36">
        <v>425.109</v>
      </c>
    </row>
    <row r="80" spans="1:8" ht="30" customHeight="1" outlineLevel="5">
      <c r="A80" s="10" t="s">
        <v>21</v>
      </c>
      <c r="B80" s="14" t="s">
        <v>76</v>
      </c>
      <c r="C80" s="29" t="s">
        <v>22</v>
      </c>
      <c r="D80" s="30" t="s">
        <v>11</v>
      </c>
      <c r="E80" s="30" t="s">
        <v>18</v>
      </c>
      <c r="F80" s="32">
        <v>5.241</v>
      </c>
      <c r="G80" s="36">
        <v>4.8</v>
      </c>
      <c r="H80" s="36">
        <v>4.8</v>
      </c>
    </row>
    <row r="81" spans="1:8" ht="30" customHeight="1" outlineLevel="5">
      <c r="A81" s="38" t="s">
        <v>98</v>
      </c>
      <c r="B81" s="14" t="s">
        <v>77</v>
      </c>
      <c r="C81" s="29"/>
      <c r="D81" s="30"/>
      <c r="E81" s="30"/>
      <c r="F81" s="32">
        <f>F82</f>
        <v>781.5</v>
      </c>
      <c r="G81" s="36">
        <f>G82</f>
        <v>699.5</v>
      </c>
      <c r="H81" s="36">
        <f>H82</f>
        <v>699.5</v>
      </c>
    </row>
    <row r="82" spans="1:8" ht="78.75" customHeight="1" outlineLevel="5">
      <c r="A82" s="12" t="s">
        <v>31</v>
      </c>
      <c r="B82" s="14" t="s">
        <v>77</v>
      </c>
      <c r="C82" s="29" t="s">
        <v>17</v>
      </c>
      <c r="D82" s="30" t="s">
        <v>11</v>
      </c>
      <c r="E82" s="30" t="s">
        <v>18</v>
      </c>
      <c r="F82" s="32">
        <v>781.5</v>
      </c>
      <c r="G82" s="36">
        <v>699.5</v>
      </c>
      <c r="H82" s="36">
        <v>699.5</v>
      </c>
    </row>
    <row r="83" spans="1:8" ht="49.5" customHeight="1" outlineLevel="5">
      <c r="A83" s="49" t="s">
        <v>117</v>
      </c>
      <c r="B83" s="14" t="s">
        <v>119</v>
      </c>
      <c r="C83" s="29"/>
      <c r="D83" s="30"/>
      <c r="E83" s="30"/>
      <c r="F83" s="32">
        <f>F84</f>
        <v>57.102</v>
      </c>
      <c r="G83" s="36"/>
      <c r="H83" s="36"/>
    </row>
    <row r="84" spans="1:8" ht="42" customHeight="1" outlineLevel="5">
      <c r="A84" s="49" t="s">
        <v>118</v>
      </c>
      <c r="B84" s="14" t="s">
        <v>119</v>
      </c>
      <c r="C84" s="29" t="s">
        <v>17</v>
      </c>
      <c r="D84" s="30" t="s">
        <v>11</v>
      </c>
      <c r="E84" s="30" t="s">
        <v>18</v>
      </c>
      <c r="F84" s="32">
        <v>57.102</v>
      </c>
      <c r="G84" s="36"/>
      <c r="H84" s="36"/>
    </row>
    <row r="85" spans="1:8" ht="58.5" customHeight="1" outlineLevel="5">
      <c r="A85" s="22" t="s">
        <v>79</v>
      </c>
      <c r="B85" s="25" t="s">
        <v>78</v>
      </c>
      <c r="C85" s="29"/>
      <c r="D85" s="30"/>
      <c r="E85" s="30"/>
      <c r="F85" s="32">
        <f>F86+F88</f>
        <v>0.129</v>
      </c>
      <c r="G85" s="32">
        <f>G86+G88</f>
        <v>127</v>
      </c>
      <c r="H85" s="32">
        <f>H86+H88</f>
        <v>262</v>
      </c>
    </row>
    <row r="86" spans="1:8" ht="30" customHeight="1" outlineLevel="5">
      <c r="A86" s="39" t="s">
        <v>99</v>
      </c>
      <c r="B86" s="14" t="s">
        <v>80</v>
      </c>
      <c r="C86" s="14"/>
      <c r="D86" s="30"/>
      <c r="E86" s="30"/>
      <c r="F86" s="32"/>
      <c r="G86" s="40">
        <f>G87</f>
        <v>127</v>
      </c>
      <c r="H86" s="40">
        <f>H87</f>
        <v>262</v>
      </c>
    </row>
    <row r="87" spans="1:8" ht="34.5" customHeight="1" outlineLevel="5">
      <c r="A87" s="21" t="s">
        <v>21</v>
      </c>
      <c r="B87" s="14" t="s">
        <v>80</v>
      </c>
      <c r="C87" s="14" t="s">
        <v>22</v>
      </c>
      <c r="D87" s="30" t="s">
        <v>11</v>
      </c>
      <c r="E87" s="30" t="s">
        <v>24</v>
      </c>
      <c r="F87" s="32"/>
      <c r="G87" s="40">
        <v>127</v>
      </c>
      <c r="H87" s="40">
        <v>262</v>
      </c>
    </row>
    <row r="88" spans="1:8" ht="24.75" customHeight="1" outlineLevel="5">
      <c r="A88" s="9" t="s">
        <v>121</v>
      </c>
      <c r="B88" s="14" t="s">
        <v>120</v>
      </c>
      <c r="C88" s="14"/>
      <c r="D88" s="30"/>
      <c r="E88" s="30"/>
      <c r="F88" s="32">
        <f>F89</f>
        <v>0.129</v>
      </c>
      <c r="G88" s="32">
        <f>G89</f>
        <v>0</v>
      </c>
      <c r="H88" s="32">
        <f>H89</f>
        <v>0</v>
      </c>
    </row>
    <row r="89" spans="1:8" ht="25.5" customHeight="1" outlineLevel="5">
      <c r="A89" s="50" t="s">
        <v>126</v>
      </c>
      <c r="B89" s="14" t="s">
        <v>120</v>
      </c>
      <c r="C89" s="14" t="s">
        <v>125</v>
      </c>
      <c r="D89" s="30" t="s">
        <v>24</v>
      </c>
      <c r="E89" s="30" t="s">
        <v>11</v>
      </c>
      <c r="F89" s="32">
        <v>0.129</v>
      </c>
      <c r="G89" s="32">
        <v>0</v>
      </c>
      <c r="H89" s="32">
        <v>0</v>
      </c>
    </row>
    <row r="90" spans="1:8" ht="24" customHeight="1" outlineLevel="5">
      <c r="A90" s="9" t="s">
        <v>35</v>
      </c>
      <c r="B90" s="4"/>
      <c r="C90" s="4"/>
      <c r="D90" s="4"/>
      <c r="E90" s="4"/>
      <c r="F90" s="7">
        <f>F17+F88</f>
        <v>20251.25269</v>
      </c>
      <c r="G90" s="7">
        <f>G17</f>
        <v>6422.678</v>
      </c>
      <c r="H90" s="7">
        <f>H17</f>
        <v>6703.149</v>
      </c>
    </row>
    <row r="91" spans="1:6" ht="18.75" outlineLevel="5">
      <c r="A91" s="10"/>
      <c r="B91" s="4"/>
      <c r="C91" s="4"/>
      <c r="D91" s="4"/>
      <c r="E91" s="4"/>
      <c r="F91" s="7"/>
    </row>
    <row r="92" spans="1:6" ht="30" customHeight="1" outlineLevel="5">
      <c r="A92" s="17"/>
      <c r="B92" s="4"/>
      <c r="C92" s="4"/>
      <c r="D92" s="4"/>
      <c r="E92" s="4"/>
      <c r="F92" s="7"/>
    </row>
    <row r="93" spans="1:6" ht="41.25" customHeight="1" outlineLevel="5">
      <c r="A93" s="13"/>
      <c r="B93" s="4"/>
      <c r="C93" s="4"/>
      <c r="D93" s="4"/>
      <c r="E93" s="4"/>
      <c r="F93" s="7"/>
    </row>
    <row r="94" spans="1:6" ht="18.75" outlineLevel="5">
      <c r="A94" s="8"/>
      <c r="B94" s="4"/>
      <c r="C94" s="4"/>
      <c r="D94" s="4"/>
      <c r="E94" s="4"/>
      <c r="F94" s="7"/>
    </row>
    <row r="95" spans="1:6" ht="42.75" customHeight="1" outlineLevel="5">
      <c r="A95" s="13"/>
      <c r="B95" s="4"/>
      <c r="C95" s="4"/>
      <c r="D95" s="4"/>
      <c r="E95" s="4"/>
      <c r="F95" s="7"/>
    </row>
    <row r="96" spans="1:6" ht="18.75" outlineLevel="5">
      <c r="A96" s="8"/>
      <c r="B96" s="4"/>
      <c r="C96" s="4"/>
      <c r="D96" s="4"/>
      <c r="E96" s="4"/>
      <c r="F96" s="7"/>
    </row>
    <row r="97" spans="1:6" ht="18.75" outlineLevel="5">
      <c r="A97" s="13"/>
      <c r="B97" s="4"/>
      <c r="C97" s="4"/>
      <c r="D97" s="4"/>
      <c r="E97" s="4"/>
      <c r="F97" s="7"/>
    </row>
    <row r="98" spans="1:6" ht="28.5" customHeight="1" outlineLevel="5">
      <c r="A98" s="8"/>
      <c r="B98" s="4"/>
      <c r="C98" s="4"/>
      <c r="D98" s="4"/>
      <c r="E98" s="4"/>
      <c r="F98" s="7"/>
    </row>
    <row r="99" spans="1:6" ht="42.75" customHeight="1" outlineLevel="5">
      <c r="A99" s="13"/>
      <c r="B99" s="4"/>
      <c r="C99" s="4"/>
      <c r="D99" s="4"/>
      <c r="E99" s="4"/>
      <c r="F99" s="7"/>
    </row>
    <row r="100" spans="1:6" ht="27.75" customHeight="1" outlineLevel="5">
      <c r="A100" s="8"/>
      <c r="B100" s="4"/>
      <c r="C100" s="4"/>
      <c r="D100" s="4"/>
      <c r="E100" s="4"/>
      <c r="F100" s="7"/>
    </row>
    <row r="101" spans="1:6" ht="41.25" customHeight="1" outlineLevel="5">
      <c r="A101" s="13"/>
      <c r="B101" s="4"/>
      <c r="C101" s="4"/>
      <c r="D101" s="4"/>
      <c r="E101" s="4"/>
      <c r="F101" s="7"/>
    </row>
    <row r="102" spans="1:6" ht="18.75" outlineLevel="5">
      <c r="A102" s="18"/>
      <c r="B102" s="14"/>
      <c r="C102" s="4"/>
      <c r="D102" s="4"/>
      <c r="E102" s="4"/>
      <c r="F102" s="7"/>
    </row>
    <row r="103" spans="1:6" ht="60.75" customHeight="1" outlineLevel="5">
      <c r="A103" s="12"/>
      <c r="B103" s="14"/>
      <c r="C103" s="4"/>
      <c r="D103" s="4"/>
      <c r="E103" s="4"/>
      <c r="F103" s="7"/>
    </row>
    <row r="104" spans="1:6" ht="42.75" customHeight="1" outlineLevel="5">
      <c r="A104" s="13"/>
      <c r="B104" s="14"/>
      <c r="C104" s="4"/>
      <c r="D104" s="4"/>
      <c r="E104" s="4"/>
      <c r="F104" s="7"/>
    </row>
    <row r="105" spans="1:6" ht="58.5" customHeight="1" outlineLevel="5">
      <c r="A105" s="12"/>
      <c r="B105" s="14"/>
      <c r="C105" s="4"/>
      <c r="D105" s="4"/>
      <c r="E105" s="4"/>
      <c r="F105" s="7"/>
    </row>
    <row r="106" spans="1:6" ht="42.75" customHeight="1" outlineLevel="5">
      <c r="A106" s="13"/>
      <c r="B106" s="14"/>
      <c r="C106" s="4"/>
      <c r="D106" s="4"/>
      <c r="E106" s="4"/>
      <c r="F106" s="7"/>
    </row>
    <row r="107" spans="1:6" ht="58.5" customHeight="1" outlineLevel="5">
      <c r="A107" s="12"/>
      <c r="B107" s="14"/>
      <c r="C107" s="4"/>
      <c r="D107" s="4"/>
      <c r="E107" s="4"/>
      <c r="F107" s="7"/>
    </row>
    <row r="108" spans="1:6" ht="42.75" customHeight="1" outlineLevel="5">
      <c r="A108" s="13"/>
      <c r="B108" s="14"/>
      <c r="C108" s="4"/>
      <c r="D108" s="4"/>
      <c r="E108" s="4"/>
      <c r="F108" s="7"/>
    </row>
    <row r="109" spans="1:6" ht="78.75" customHeight="1" outlineLevel="5">
      <c r="A109" s="12"/>
      <c r="B109" s="14"/>
      <c r="C109" s="4"/>
      <c r="D109" s="4"/>
      <c r="E109" s="4"/>
      <c r="F109" s="7"/>
    </row>
    <row r="110" spans="1:6" ht="42.75" customHeight="1" outlineLevel="5">
      <c r="A110" s="13"/>
      <c r="B110" s="14"/>
      <c r="C110" s="4"/>
      <c r="D110" s="4"/>
      <c r="E110" s="4"/>
      <c r="F110" s="7"/>
    </row>
    <row r="111" spans="1:6" ht="18.75" outlineLevel="5">
      <c r="A111" s="12"/>
      <c r="B111" s="14"/>
      <c r="C111" s="4"/>
      <c r="D111" s="4"/>
      <c r="E111" s="4"/>
      <c r="F111" s="7"/>
    </row>
    <row r="112" spans="1:6" ht="42.75" customHeight="1" outlineLevel="5">
      <c r="A112" s="13"/>
      <c r="B112" s="14"/>
      <c r="C112" s="4"/>
      <c r="D112" s="4"/>
      <c r="E112" s="4"/>
      <c r="F112" s="7"/>
    </row>
    <row r="113" spans="1:6" ht="18.75" outlineLevel="5">
      <c r="A113" s="12"/>
      <c r="B113" s="14"/>
      <c r="C113" s="4"/>
      <c r="D113" s="4"/>
      <c r="E113" s="4"/>
      <c r="F113" s="7"/>
    </row>
    <row r="114" spans="1:6" ht="42.75" customHeight="1" outlineLevel="5">
      <c r="A114" s="13"/>
      <c r="B114" s="14"/>
      <c r="C114" s="4"/>
      <c r="D114" s="4"/>
      <c r="E114" s="4"/>
      <c r="F114" s="7"/>
    </row>
    <row r="115" spans="1:6" ht="57.75" customHeight="1" outlineLevel="5">
      <c r="A115" s="12"/>
      <c r="B115" s="14"/>
      <c r="C115" s="4"/>
      <c r="D115" s="4"/>
      <c r="E115" s="4"/>
      <c r="F115" s="7"/>
    </row>
    <row r="116" spans="1:6" ht="18.75" outlineLevel="5">
      <c r="A116" s="13"/>
      <c r="B116" s="14"/>
      <c r="C116" s="4"/>
      <c r="D116" s="4"/>
      <c r="E116" s="4"/>
      <c r="F116" s="7"/>
    </row>
    <row r="117" spans="1:6" ht="60" customHeight="1" outlineLevel="5">
      <c r="A117" s="12"/>
      <c r="B117" s="14"/>
      <c r="C117" s="4"/>
      <c r="D117" s="4"/>
      <c r="E117" s="4"/>
      <c r="F117" s="7"/>
    </row>
    <row r="118" spans="1:6" ht="18.75" outlineLevel="5">
      <c r="A118" s="13"/>
      <c r="B118" s="14"/>
      <c r="C118" s="4"/>
      <c r="D118" s="4"/>
      <c r="E118" s="4"/>
      <c r="F118" s="7"/>
    </row>
    <row r="119" spans="1:6" ht="42.75" customHeight="1" outlineLevel="5">
      <c r="A119" s="11"/>
      <c r="B119" s="6"/>
      <c r="C119" s="6"/>
      <c r="D119" s="4"/>
      <c r="E119" s="4"/>
      <c r="F119" s="7"/>
    </row>
    <row r="120" spans="1:6" ht="81" customHeight="1" outlineLevel="5">
      <c r="A120" s="9"/>
      <c r="B120" s="6"/>
      <c r="C120" s="6"/>
      <c r="D120" s="4"/>
      <c r="E120" s="4"/>
      <c r="F120" s="7"/>
    </row>
    <row r="121" spans="1:6" ht="40.5" customHeight="1" outlineLevel="5">
      <c r="A121" s="13"/>
      <c r="B121" s="6"/>
      <c r="C121" s="6"/>
      <c r="D121" s="4"/>
      <c r="E121" s="4"/>
      <c r="F121" s="7"/>
    </row>
    <row r="122" spans="1:6" ht="18.75" outlineLevel="5">
      <c r="A122" s="9"/>
      <c r="B122" s="6"/>
      <c r="C122" s="6"/>
      <c r="D122" s="4"/>
      <c r="E122" s="4"/>
      <c r="F122" s="7"/>
    </row>
    <row r="123" spans="1:6" ht="18.75" outlineLevel="5">
      <c r="A123" s="9"/>
      <c r="B123" s="6"/>
      <c r="C123" s="6"/>
      <c r="D123" s="4"/>
      <c r="E123" s="4"/>
      <c r="F123" s="7"/>
    </row>
    <row r="124" spans="1:6" ht="63" customHeight="1" outlineLevel="5">
      <c r="A124" s="9"/>
      <c r="B124" s="6"/>
      <c r="C124" s="6"/>
      <c r="D124" s="4"/>
      <c r="E124" s="4"/>
      <c r="F124" s="7"/>
    </row>
    <row r="125" spans="1:6" ht="18.75" outlineLevel="5">
      <c r="A125" s="12"/>
      <c r="B125" s="6"/>
      <c r="C125" s="6"/>
      <c r="D125" s="4"/>
      <c r="E125" s="4"/>
      <c r="F125" s="7"/>
    </row>
    <row r="126" spans="1:6" ht="41.25" customHeight="1" outlineLevel="5">
      <c r="A126" s="9"/>
      <c r="B126" s="6"/>
      <c r="C126" s="6"/>
      <c r="D126" s="4"/>
      <c r="E126" s="4"/>
      <c r="F126" s="7"/>
    </row>
    <row r="127" spans="1:6" ht="47.25" customHeight="1" outlineLevel="5">
      <c r="A127" s="12"/>
      <c r="B127" s="6"/>
      <c r="C127" s="6"/>
      <c r="D127" s="4"/>
      <c r="E127" s="4"/>
      <c r="F127" s="7"/>
    </row>
    <row r="128" spans="1:6" ht="39.75" customHeight="1" outlineLevel="5">
      <c r="A128" s="13"/>
      <c r="B128" s="6"/>
      <c r="C128" s="6"/>
      <c r="D128" s="4"/>
      <c r="E128" s="4"/>
      <c r="F128" s="7"/>
    </row>
    <row r="129" spans="1:6" ht="18.75" outlineLevel="5">
      <c r="A129" s="13"/>
      <c r="B129" s="14"/>
      <c r="C129" s="6"/>
      <c r="D129" s="4"/>
      <c r="E129" s="4"/>
      <c r="F129" s="7"/>
    </row>
    <row r="130" spans="1:6" ht="18.75" outlineLevel="5">
      <c r="A130" s="13"/>
      <c r="B130" s="14"/>
      <c r="C130" s="6"/>
      <c r="D130" s="4"/>
      <c r="E130" s="4"/>
      <c r="F130" s="7"/>
    </row>
    <row r="131" spans="1:6" ht="24" customHeight="1">
      <c r="A131" s="54"/>
      <c r="B131" s="54"/>
      <c r="C131" s="54"/>
      <c r="D131" s="15"/>
      <c r="E131" s="15"/>
      <c r="F131" s="16"/>
    </row>
    <row r="132" ht="12.75" customHeight="1"/>
  </sheetData>
  <sheetProtection selectLockedCells="1" selectUnlockedCells="1"/>
  <mergeCells count="22">
    <mergeCell ref="F15:F16"/>
    <mergeCell ref="A14:H14"/>
    <mergeCell ref="A10:H10"/>
    <mergeCell ref="A11:H11"/>
    <mergeCell ref="A12:H12"/>
    <mergeCell ref="A13:H13"/>
    <mergeCell ref="G15:G16"/>
    <mergeCell ref="H15:H16"/>
    <mergeCell ref="A131:C131"/>
    <mergeCell ref="A15:A16"/>
    <mergeCell ref="B15:B16"/>
    <mergeCell ref="C15:C16"/>
    <mergeCell ref="D15:D16"/>
    <mergeCell ref="E15:E16"/>
    <mergeCell ref="A7:H7"/>
    <mergeCell ref="A9:H9"/>
    <mergeCell ref="A1:H1"/>
    <mergeCell ref="A2:H2"/>
    <mergeCell ref="A3:H3"/>
    <mergeCell ref="B4:H4"/>
    <mergeCell ref="A5:H5"/>
    <mergeCell ref="A6:H6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Пользователь 1</cp:lastModifiedBy>
  <cp:lastPrinted>2023-12-01T06:19:13Z</cp:lastPrinted>
  <dcterms:created xsi:type="dcterms:W3CDTF">2016-11-17T08:07:29Z</dcterms:created>
  <dcterms:modified xsi:type="dcterms:W3CDTF">2023-12-01T06:19:45Z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